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50" windowWidth="17835" windowHeight="742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</sheets>
  <calcPr calcId="145621"/>
</workbook>
</file>

<file path=xl/calcChain.xml><?xml version="1.0" encoding="utf-8"?>
<calcChain xmlns="http://schemas.openxmlformats.org/spreadsheetml/2006/main">
  <c r="E35" i="1" l="1"/>
  <c r="F35" i="1"/>
  <c r="D35" i="1"/>
  <c r="C35" i="1"/>
  <c r="B35" i="1"/>
  <c r="C33" i="1"/>
  <c r="C34" i="1"/>
  <c r="B34" i="1"/>
  <c r="F34" i="1" s="1"/>
  <c r="B33" i="1"/>
  <c r="F33" i="1" s="1"/>
  <c r="E8" i="1"/>
  <c r="D8" i="1"/>
  <c r="C8" i="1"/>
  <c r="B8" i="1"/>
</calcChain>
</file>

<file path=xl/sharedStrings.xml><?xml version="1.0" encoding="utf-8"?>
<sst xmlns="http://schemas.openxmlformats.org/spreadsheetml/2006/main" count="34" uniqueCount="32">
  <si>
    <t>Membership Fees Analysis</t>
  </si>
  <si>
    <t>Club</t>
  </si>
  <si>
    <t>Adult</t>
  </si>
  <si>
    <t>Family</t>
  </si>
  <si>
    <t>Junior</t>
  </si>
  <si>
    <t>Thunderbay</t>
  </si>
  <si>
    <t>Peterborough</t>
  </si>
  <si>
    <t>Senior</t>
  </si>
  <si>
    <t>Kenora</t>
  </si>
  <si>
    <t>Penatanguishine</t>
  </si>
  <si>
    <t>Eganville</t>
  </si>
  <si>
    <t>Bancroft</t>
  </si>
  <si>
    <t>Avg</t>
  </si>
  <si>
    <t>Family Membership is for two people then $25 for each additional person added to the family membership</t>
  </si>
  <si>
    <t>Comments</t>
  </si>
  <si>
    <t>Mandatory 10 hours volunteer service, Form provided to member to track hours Executive to sign off on volunteer hours, Membership reduced by $10 for each recorded volunteer hour recorded to a maximum of $100</t>
  </si>
  <si>
    <t>Scenarios</t>
  </si>
  <si>
    <t>Assumption</t>
  </si>
  <si>
    <t xml:space="preserve"> 78% of Memberships are Family Memberships</t>
  </si>
  <si>
    <t>22% of Memberships are Adult / Single Memberships</t>
  </si>
  <si>
    <t>Base of 150 Memberships</t>
  </si>
  <si>
    <t>Scenario 1 increase of Family Membership or $25 and Single of $5</t>
  </si>
  <si>
    <t>Scenario 2 increase of Family Membership or $40 and Single of $10</t>
  </si>
  <si>
    <t>#1</t>
  </si>
  <si>
    <t>#2</t>
  </si>
  <si>
    <t>#3</t>
  </si>
  <si>
    <t>Estimated Additional Funds per year</t>
  </si>
  <si>
    <t>Notes:</t>
  </si>
  <si>
    <t>Family Hours</t>
  </si>
  <si>
    <t>Adult Hours</t>
  </si>
  <si>
    <t>Scenario 3 increase of Family Membership or $75 and Single of $55 with 10 and 5 hours Volunteer reducing membership by $50</t>
  </si>
  <si>
    <t>Scenario # 3 will generate $3,090 in gross revenue and 1,500 volunteer hours to the club with 100% opt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</si>
</sst>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3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">
    <xf numFmtId="0" fontId="0" fillId="0" borderId="0" xfId="0"/>
    <xf numFmtId="43" fontId="0" fillId="0" borderId="0" xfId="1" applyFont="1"/>
    <xf numFmtId="44" fontId="0" fillId="0" borderId="0" xfId="2" applyFont="1"/>
    <xf numFmtId="0" fontId="2" fillId="0" borderId="0" xfId="0" applyFont="1" applyAlignment="1">
      <alignment horizontal="right"/>
    </xf>
    <xf numFmtId="44" fontId="2" fillId="0" borderId="0" xfId="2" applyFont="1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/>
    <xf numFmtId="44" fontId="2" fillId="0" borderId="0" xfId="0" applyNumberFormat="1" applyFont="1" applyAlignment="1">
      <alignment horizontal="left"/>
    </xf>
    <xf numFmtId="0" fontId="0" fillId="0" borderId="0" xfId="0" applyAlignment="1">
      <alignment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activeCell="A10" sqref="A10"/>
    </sheetView>
  </sheetViews>
  <sheetFormatPr defaultRowHeight="15" x14ac:dyDescent="0.2"/>
  <cols>
    <col min="1" max="1" width="14.44140625" customWidth="1"/>
    <col min="2" max="3" width="10" bestFit="1" customWidth="1"/>
    <col min="4" max="4" width="12.21875" bestFit="1" customWidth="1"/>
    <col min="5" max="5" width="11.109375" bestFit="1" customWidth="1"/>
    <col min="6" max="6" width="42.77734375" customWidth="1"/>
  </cols>
  <sheetData>
    <row r="1" spans="1:6" x14ac:dyDescent="0.2">
      <c r="A1" t="s">
        <v>0</v>
      </c>
    </row>
    <row r="2" spans="1:6" ht="15.75" x14ac:dyDescent="0.25">
      <c r="A2" s="5" t="s">
        <v>1</v>
      </c>
      <c r="B2" s="5" t="s">
        <v>3</v>
      </c>
      <c r="C2" s="5" t="s">
        <v>7</v>
      </c>
      <c r="D2" s="5" t="s">
        <v>2</v>
      </c>
      <c r="E2" s="5" t="s">
        <v>4</v>
      </c>
      <c r="F2" s="5" t="s">
        <v>14</v>
      </c>
    </row>
    <row r="3" spans="1:6" x14ac:dyDescent="0.2">
      <c r="A3" t="s">
        <v>5</v>
      </c>
      <c r="B3" s="2">
        <v>190</v>
      </c>
      <c r="C3" s="2">
        <v>0</v>
      </c>
      <c r="D3" s="2">
        <v>165</v>
      </c>
      <c r="E3" s="2">
        <v>60</v>
      </c>
      <c r="F3" s="6"/>
    </row>
    <row r="4" spans="1:6" x14ac:dyDescent="0.2">
      <c r="A4" t="s">
        <v>6</v>
      </c>
      <c r="B4" s="1">
        <v>260</v>
      </c>
      <c r="C4" s="1">
        <v>240</v>
      </c>
      <c r="D4" s="1">
        <v>0</v>
      </c>
      <c r="E4" s="1">
        <v>160</v>
      </c>
      <c r="F4" s="6"/>
    </row>
    <row r="5" spans="1:6" x14ac:dyDescent="0.2">
      <c r="A5" t="s">
        <v>8</v>
      </c>
      <c r="B5" s="1">
        <v>140</v>
      </c>
      <c r="C5" s="1">
        <v>100</v>
      </c>
      <c r="D5" s="1">
        <v>105</v>
      </c>
      <c r="E5" s="1">
        <v>30</v>
      </c>
      <c r="F5" s="6"/>
    </row>
    <row r="6" spans="1:6" ht="45" x14ac:dyDescent="0.2">
      <c r="A6" t="s">
        <v>9</v>
      </c>
      <c r="B6" s="1">
        <v>210</v>
      </c>
      <c r="C6" s="1">
        <v>0</v>
      </c>
      <c r="D6" s="1">
        <v>185</v>
      </c>
      <c r="E6" s="1"/>
      <c r="F6" s="6" t="s">
        <v>13</v>
      </c>
    </row>
    <row r="7" spans="1:6" ht="75" x14ac:dyDescent="0.2">
      <c r="A7" t="s">
        <v>10</v>
      </c>
      <c r="B7" s="1">
        <v>220</v>
      </c>
      <c r="C7" s="1">
        <v>0</v>
      </c>
      <c r="D7" s="1">
        <v>200</v>
      </c>
      <c r="E7" s="1">
        <v>145</v>
      </c>
      <c r="F7" s="6" t="s">
        <v>15</v>
      </c>
    </row>
    <row r="8" spans="1:6" ht="15.75" x14ac:dyDescent="0.25">
      <c r="A8" s="3" t="s">
        <v>12</v>
      </c>
      <c r="B8" s="4">
        <f>AVERAGE(B3:B7)</f>
        <v>204</v>
      </c>
      <c r="C8" s="4">
        <f>AVERAGE(C4:C5)</f>
        <v>170</v>
      </c>
      <c r="D8" s="4">
        <f>AVERAGE(D3,D5,D6,D7)</f>
        <v>163.75</v>
      </c>
      <c r="E8" s="4">
        <f>AVERAGE(E3,E4,E5,E7)</f>
        <v>98.75</v>
      </c>
    </row>
    <row r="9" spans="1:6" x14ac:dyDescent="0.2">
      <c r="B9" s="1"/>
      <c r="C9" s="1"/>
      <c r="D9" s="1"/>
      <c r="E9" s="1"/>
    </row>
    <row r="10" spans="1:6" x14ac:dyDescent="0.2">
      <c r="A10" t="s">
        <v>11</v>
      </c>
      <c r="B10" s="1">
        <v>100</v>
      </c>
      <c r="C10" s="1">
        <v>0</v>
      </c>
      <c r="D10" s="1">
        <v>100</v>
      </c>
      <c r="E10" s="1">
        <v>45</v>
      </c>
    </row>
    <row r="11" spans="1:6" x14ac:dyDescent="0.2">
      <c r="B11" s="1"/>
      <c r="C11" s="1"/>
      <c r="D11" s="1"/>
      <c r="E11" s="1"/>
    </row>
    <row r="12" spans="1:6" x14ac:dyDescent="0.2">
      <c r="B12" s="1"/>
      <c r="C12" s="1"/>
      <c r="D12" s="1"/>
      <c r="E12" s="1"/>
    </row>
    <row r="13" spans="1:6" x14ac:dyDescent="0.2">
      <c r="B13" s="1"/>
      <c r="C13" s="1"/>
      <c r="D13" s="1"/>
      <c r="E13" s="1"/>
    </row>
    <row r="14" spans="1:6" x14ac:dyDescent="0.2">
      <c r="B14" s="1"/>
      <c r="C14" s="1"/>
      <c r="D14" s="1"/>
      <c r="E14" s="1"/>
    </row>
    <row r="15" spans="1:6" x14ac:dyDescent="0.2">
      <c r="B15" s="1"/>
      <c r="C15" s="1"/>
      <c r="D15" s="1"/>
      <c r="E15" s="1"/>
    </row>
    <row r="16" spans="1:6" x14ac:dyDescent="0.2">
      <c r="B16" s="1"/>
      <c r="C16" s="1"/>
      <c r="D16" s="1"/>
      <c r="E16" s="1"/>
    </row>
    <row r="17" spans="1:6" x14ac:dyDescent="0.2">
      <c r="B17" s="1"/>
      <c r="C17" s="1"/>
      <c r="D17" s="1"/>
      <c r="E17" s="1"/>
    </row>
    <row r="18" spans="1:6" x14ac:dyDescent="0.2">
      <c r="B18" s="1"/>
      <c r="C18" s="1"/>
      <c r="D18" s="1"/>
      <c r="E18" s="1"/>
    </row>
    <row r="19" spans="1:6" x14ac:dyDescent="0.2">
      <c r="B19" s="1"/>
      <c r="C19" s="1"/>
      <c r="D19" s="1"/>
      <c r="E19" s="1"/>
    </row>
    <row r="20" spans="1:6" x14ac:dyDescent="0.2">
      <c r="B20" s="1"/>
      <c r="C20" s="1"/>
      <c r="D20" s="1"/>
      <c r="E20" s="1"/>
    </row>
    <row r="21" spans="1:6" x14ac:dyDescent="0.2">
      <c r="B21" s="1"/>
      <c r="C21" s="1"/>
      <c r="D21" s="1"/>
      <c r="E21" s="1"/>
    </row>
    <row r="22" spans="1:6" x14ac:dyDescent="0.2">
      <c r="B22" s="1"/>
      <c r="C22" s="1"/>
      <c r="D22" s="1"/>
      <c r="E22" s="1"/>
    </row>
    <row r="23" spans="1:6" x14ac:dyDescent="0.2">
      <c r="B23" s="1"/>
      <c r="C23" s="1"/>
      <c r="D23" s="1"/>
      <c r="E23" s="1"/>
    </row>
    <row r="24" spans="1:6" ht="15.75" x14ac:dyDescent="0.25">
      <c r="A24" s="7" t="s">
        <v>17</v>
      </c>
      <c r="B24" s="1"/>
      <c r="C24" s="1"/>
      <c r="D24" s="1"/>
      <c r="E24" s="1"/>
    </row>
    <row r="25" spans="1:6" x14ac:dyDescent="0.2">
      <c r="A25" t="s">
        <v>18</v>
      </c>
      <c r="B25" s="1"/>
      <c r="C25" s="1"/>
      <c r="D25" s="1"/>
      <c r="E25" s="1"/>
    </row>
    <row r="26" spans="1:6" x14ac:dyDescent="0.2">
      <c r="A26" t="s">
        <v>19</v>
      </c>
      <c r="B26" s="1"/>
      <c r="C26" s="1"/>
      <c r="D26" s="1"/>
      <c r="E26" s="1"/>
    </row>
    <row r="27" spans="1:6" x14ac:dyDescent="0.2">
      <c r="A27" t="s">
        <v>20</v>
      </c>
      <c r="B27" s="1"/>
      <c r="C27" s="1"/>
      <c r="D27" s="1"/>
      <c r="E27" s="1"/>
    </row>
    <row r="28" spans="1:6" x14ac:dyDescent="0.2">
      <c r="A28" t="s">
        <v>21</v>
      </c>
      <c r="B28" s="1"/>
      <c r="C28" s="1"/>
      <c r="D28" s="1"/>
      <c r="E28" s="1"/>
    </row>
    <row r="29" spans="1:6" x14ac:dyDescent="0.2">
      <c r="A29" t="s">
        <v>22</v>
      </c>
      <c r="B29" s="1"/>
      <c r="C29" s="1"/>
      <c r="D29" s="1"/>
      <c r="E29" s="1"/>
    </row>
    <row r="30" spans="1:6" ht="30.75" customHeight="1" x14ac:dyDescent="0.2">
      <c r="A30" s="9" t="s">
        <v>30</v>
      </c>
      <c r="B30" s="9"/>
      <c r="C30" s="9"/>
      <c r="D30" s="9"/>
      <c r="E30" s="9"/>
      <c r="F30" s="9"/>
    </row>
    <row r="31" spans="1:6" x14ac:dyDescent="0.2">
      <c r="B31" s="1"/>
      <c r="C31" s="1"/>
      <c r="D31" s="1"/>
      <c r="E31" s="1"/>
    </row>
    <row r="32" spans="1:6" ht="15.75" x14ac:dyDescent="0.25">
      <c r="A32" s="5" t="s">
        <v>16</v>
      </c>
      <c r="B32" s="5" t="s">
        <v>3</v>
      </c>
      <c r="C32" s="5" t="s">
        <v>2</v>
      </c>
      <c r="D32" s="5" t="s">
        <v>28</v>
      </c>
      <c r="E32" s="5" t="s">
        <v>29</v>
      </c>
      <c r="F32" s="5" t="s">
        <v>26</v>
      </c>
    </row>
    <row r="33" spans="1:6" ht="15.75" x14ac:dyDescent="0.25">
      <c r="A33" t="s">
        <v>23</v>
      </c>
      <c r="B33" s="2">
        <f>25*(150*0.78)</f>
        <v>2925</v>
      </c>
      <c r="C33" s="2">
        <f>5*(150*0.22)</f>
        <v>165</v>
      </c>
      <c r="E33" s="2"/>
      <c r="F33" s="8">
        <f>SUM(B33:E33)</f>
        <v>3090</v>
      </c>
    </row>
    <row r="34" spans="1:6" ht="15.75" x14ac:dyDescent="0.25">
      <c r="A34" t="s">
        <v>24</v>
      </c>
      <c r="B34" s="2">
        <f>40*(150*0.78)</f>
        <v>4680</v>
      </c>
      <c r="C34" s="2">
        <f>10*(150*0.22)</f>
        <v>330</v>
      </c>
      <c r="E34" s="1"/>
      <c r="F34" s="8">
        <f t="shared" ref="F34" si="0">SUM(B34:E34)</f>
        <v>5010</v>
      </c>
    </row>
    <row r="35" spans="1:6" ht="15.75" x14ac:dyDescent="0.25">
      <c r="A35" t="s">
        <v>25</v>
      </c>
      <c r="B35" s="2">
        <f>(75-50)*(150*0.78)</f>
        <v>2925</v>
      </c>
      <c r="C35" s="2">
        <f>(55-50)*(150*0.22)</f>
        <v>165</v>
      </c>
      <c r="D35">
        <f>(150*0.78)*10</f>
        <v>1170</v>
      </c>
      <c r="E35">
        <f>(150*0.22)*10</f>
        <v>330</v>
      </c>
      <c r="F35" s="8">
        <f>SUM(B35:C35)</f>
        <v>3090</v>
      </c>
    </row>
    <row r="36" spans="1:6" x14ac:dyDescent="0.2">
      <c r="B36" s="1"/>
      <c r="C36" s="1"/>
      <c r="E36" s="1"/>
    </row>
    <row r="37" spans="1:6" ht="15.75" x14ac:dyDescent="0.25">
      <c r="A37" s="7" t="s">
        <v>27</v>
      </c>
    </row>
    <row r="38" spans="1:6" x14ac:dyDescent="0.2">
      <c r="A38" t="s">
        <v>31</v>
      </c>
    </row>
  </sheetData>
  <mergeCells count="1">
    <mergeCell ref="A30:F30"/>
  </mergeCells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Sheet2</vt:lpstr>
      <vt:lpstr>Sheet3</vt:lpstr>
      <vt:lpstr>Sheet4</vt:lpstr>
      <vt:lpstr>Sheet5</vt:lpstr>
      <vt:lpstr>Sheet6</vt:lpstr>
      <vt:lpstr>Sheet7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</dc:creator>
  <cp:lastModifiedBy>Heath</cp:lastModifiedBy>
  <cp:lastPrinted>2013-09-18T19:51:08Z</cp:lastPrinted>
  <dcterms:created xsi:type="dcterms:W3CDTF">2013-09-18T18:37:28Z</dcterms:created>
  <dcterms:modified xsi:type="dcterms:W3CDTF">2014-01-17T20:34:50Z</dcterms:modified>
</cp:coreProperties>
</file>